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3" activeTab="0"/>
  </bookViews>
  <sheets>
    <sheet name="CLAS. ASFALTO" sheetId="1" r:id="rId1"/>
    <sheet name="MONTAÑA" sheetId="2" r:id="rId2"/>
    <sheet name="CLAS. CIRCUITO" sheetId="3" r:id="rId3"/>
    <sheet name="CLASICOS" sheetId="4" r:id="rId4"/>
  </sheets>
  <definedNames/>
  <calcPr fullCalcOnLoad="1"/>
</workbook>
</file>

<file path=xl/sharedStrings.xml><?xml version="1.0" encoding="utf-8"?>
<sst xmlns="http://schemas.openxmlformats.org/spreadsheetml/2006/main" count="185" uniqueCount="123">
  <si>
    <t>TOTAL</t>
  </si>
  <si>
    <t>COPILOTO</t>
  </si>
  <si>
    <t>PILOTO</t>
  </si>
  <si>
    <t>VEHICULO</t>
  </si>
  <si>
    <t>Subida Fataga</t>
  </si>
  <si>
    <t>GR.</t>
  </si>
  <si>
    <t>CL.</t>
  </si>
  <si>
    <t>Rally de Canarias</t>
  </si>
  <si>
    <t>ORD.</t>
  </si>
  <si>
    <t>***</t>
  </si>
  <si>
    <t xml:space="preserve"> Aplicación Art.7 Reglamento</t>
  </si>
  <si>
    <t>NO PUNTUA</t>
  </si>
  <si>
    <t>N</t>
  </si>
  <si>
    <t>ALEXIS RIVERO</t>
  </si>
  <si>
    <t>NISSAN MICRA SR</t>
  </si>
  <si>
    <t>TA</t>
  </si>
  <si>
    <t>PEDRO J. DÍAZ</t>
  </si>
  <si>
    <t>ORLANDO ALMEIDA</t>
  </si>
  <si>
    <t>ADAY SANTIAGO</t>
  </si>
  <si>
    <t>ORLANDO RIVERO</t>
  </si>
  <si>
    <t>PEUGEOT 106 RALLYE</t>
  </si>
  <si>
    <t>YONATHAN GUILLÉN</t>
  </si>
  <si>
    <t>TOYOTA STARLET</t>
  </si>
  <si>
    <t>A</t>
  </si>
  <si>
    <t>RAYCO DE LA FE</t>
  </si>
  <si>
    <t>JAVIER DE LA FE</t>
  </si>
  <si>
    <t>OPEL CORSA GSI</t>
  </si>
  <si>
    <t>ROGELIO CARDENES</t>
  </si>
  <si>
    <t>TOYOTA YARIS TS</t>
  </si>
  <si>
    <t>EDUARDO PEREZ</t>
  </si>
  <si>
    <t>ANTONIO ROSALES</t>
  </si>
  <si>
    <t>ORLANDO NUEZ</t>
  </si>
  <si>
    <t>CITROEN SAXO VTS</t>
  </si>
  <si>
    <t>PEDRO DELGADO</t>
  </si>
  <si>
    <t>VW GOLF GTI</t>
  </si>
  <si>
    <t>Rally Gran Canaria</t>
  </si>
  <si>
    <t>PEUGEOT 205 RALLYE</t>
  </si>
  <si>
    <t>LUIS A. DEL TORO</t>
  </si>
  <si>
    <t>…</t>
  </si>
  <si>
    <t>PEUGEOT 205 GTI</t>
  </si>
  <si>
    <t xml:space="preserve"> Resultados retenidos, 5 mejores</t>
  </si>
  <si>
    <t xml:space="preserve"> Puntuación 1º puesto prueba</t>
  </si>
  <si>
    <t>1º Prueba Velocidad</t>
  </si>
  <si>
    <t>2º Prueba Velocidad</t>
  </si>
  <si>
    <t>3º Prueba Velocidad</t>
  </si>
  <si>
    <t>DIV.</t>
  </si>
  <si>
    <t>CSS2</t>
  </si>
  <si>
    <t>KIA PICANTO</t>
  </si>
  <si>
    <t>MARCOS A. BATISTA BATISTA</t>
  </si>
  <si>
    <t>KIA</t>
  </si>
  <si>
    <t>ORLANDO ALMEIDA GARCÍA</t>
  </si>
  <si>
    <t>VW GOLF 1.8</t>
  </si>
  <si>
    <t>CITROEN ZX 16V</t>
  </si>
  <si>
    <t>Subida La Pasadilla</t>
  </si>
  <si>
    <t>ALEJANDRO RODRÍGUEZ</t>
  </si>
  <si>
    <t>GUSTAVO BOLAÑOS</t>
  </si>
  <si>
    <t>MITSUBISHI EVO VII</t>
  </si>
  <si>
    <t>JULIÁN FALCÓN</t>
  </si>
  <si>
    <t>SPEED CAR GT 1000</t>
  </si>
  <si>
    <t>Subida Los Loros</t>
  </si>
  <si>
    <t>YERAY ROSALES</t>
  </si>
  <si>
    <t>IVAN ARMAS</t>
  </si>
  <si>
    <t>FRANCISCO FLEITAS</t>
  </si>
  <si>
    <t>BMW M3 E30</t>
  </si>
  <si>
    <t>VÍCTOR M. TRUJILLO</t>
  </si>
  <si>
    <t>VÍCTOR J. TRUJILLO</t>
  </si>
  <si>
    <t>BASILIO HERNANDEZ</t>
  </si>
  <si>
    <t>ROBERTO RAÑA</t>
  </si>
  <si>
    <t>JAVIER RIVERO</t>
  </si>
  <si>
    <t>ABIÁN DOMÍNGUEZ</t>
  </si>
  <si>
    <t>Rallye Santa Brígida</t>
  </si>
  <si>
    <t>EZEQUIEL RAMOS</t>
  </si>
  <si>
    <t>BMW 325 E36</t>
  </si>
  <si>
    <t>Subida El Time</t>
  </si>
  <si>
    <t>ZENEIDA DÍAZ</t>
  </si>
  <si>
    <t>JUÁN A. HERNÁNDEZ</t>
  </si>
  <si>
    <t>VÍCTOR M. PÉREZ</t>
  </si>
  <si>
    <t>VÍCTOR M. GUILLÉN</t>
  </si>
  <si>
    <t>JOSÉ A. TRUJILLO</t>
  </si>
  <si>
    <t>CM</t>
  </si>
  <si>
    <t>JOSE A. MEDINA</t>
  </si>
  <si>
    <t>ACAYMO GARCÍA</t>
  </si>
  <si>
    <t>RENAULT MEGANE COUPE</t>
  </si>
  <si>
    <t>MIGUEL A. CABRAL</t>
  </si>
  <si>
    <t>JACOB PÁEZ</t>
  </si>
  <si>
    <t>MITSUBISHI EVO VI</t>
  </si>
  <si>
    <t>ARIDANE SANTANA</t>
  </si>
  <si>
    <t>AIRÁM DEL TORO</t>
  </si>
  <si>
    <t>RAÚL SÁNCHEZ</t>
  </si>
  <si>
    <t>Subida Arucas</t>
  </si>
  <si>
    <t>MARIO S. FALCÓN</t>
  </si>
  <si>
    <t>BMW 325I</t>
  </si>
  <si>
    <t>ALEXIS MANZANO</t>
  </si>
  <si>
    <t>Rally Granadilla</t>
  </si>
  <si>
    <t>Subida Haria</t>
  </si>
  <si>
    <t>JOSÉ L. RAMOS</t>
  </si>
  <si>
    <t>4º Prueba Velocidad</t>
  </si>
  <si>
    <t>TOYOTA COROLLA</t>
  </si>
  <si>
    <t>JOSÉ L. MARRERO</t>
  </si>
  <si>
    <t>AGUSTÍN VEGA</t>
  </si>
  <si>
    <t>Subida Arona</t>
  </si>
  <si>
    <t>Rally Telde</t>
  </si>
  <si>
    <t>Subida Barlovento</t>
  </si>
  <si>
    <t>Subida Villa de Moya (+2)</t>
  </si>
  <si>
    <t xml:space="preserve">CARLOS LARRODÉ </t>
  </si>
  <si>
    <t>VW LUPO 1.4</t>
  </si>
  <si>
    <t>ANTONIO M. GARCÍA</t>
  </si>
  <si>
    <t>RENAULT 21 TURBO</t>
  </si>
  <si>
    <t>TN</t>
  </si>
  <si>
    <t>Subida Villa de Moya</t>
  </si>
  <si>
    <t>Rally Teror</t>
  </si>
  <si>
    <t>Subida Tamaimo</t>
  </si>
  <si>
    <t>Rally Lanzarote</t>
  </si>
  <si>
    <t>ÁNGEL SUÁREZ HERNÁNDEZ</t>
  </si>
  <si>
    <t>BMW 323I</t>
  </si>
  <si>
    <t>H</t>
  </si>
  <si>
    <t>Subida San Bartolomé</t>
  </si>
  <si>
    <t>Rally Tenerife</t>
  </si>
  <si>
    <t>Rally Maspalomas</t>
  </si>
  <si>
    <t>5º Prueba Velocidad</t>
  </si>
  <si>
    <t>JOSÉ A. GARCIA CASTELLANO</t>
  </si>
  <si>
    <t>6º Prueba Velocidad</t>
  </si>
  <si>
    <t>7º Prueba Velocidad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</si>
</sst>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61" wrapText="1"/>
    </xf>
    <xf numFmtId="0" fontId="5" fillId="2" borderId="1" xfId="0" applyFont="1" applyFill="1" applyBorder="1" applyAlignment="1">
      <alignment horizontal="center" textRotation="60" wrapText="1"/>
    </xf>
    <xf numFmtId="1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textRotation="60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61"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3</xdr:col>
      <xdr:colOff>1409700</xdr:colOff>
      <xdr:row>0</xdr:row>
      <xdr:rowOff>1209675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400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285750</xdr:rowOff>
    </xdr:from>
    <xdr:to>
      <xdr:col>2</xdr:col>
      <xdr:colOff>1028700</xdr:colOff>
      <xdr:row>0</xdr:row>
      <xdr:rowOff>1028700</xdr:rowOff>
    </xdr:to>
    <xdr:sp>
      <xdr:nvSpPr>
        <xdr:cNvPr id="2" name="AutoShape 3"/>
        <xdr:cNvSpPr>
          <a:spLocks/>
        </xdr:cNvSpPr>
      </xdr:nvSpPr>
      <xdr:spPr>
        <a:xfrm>
          <a:off x="581025" y="285750"/>
          <a:ext cx="229552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336600"/>
                  </a:gs>
                </a:gsLst>
                <a:lin ang="540000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Campeonato</a:t>
          </a:r>
        </a:p>
      </xdr:txBody>
    </xdr:sp>
    <xdr:clientData/>
  </xdr:twoCellAnchor>
  <xdr:twoCellAnchor>
    <xdr:from>
      <xdr:col>4</xdr:col>
      <xdr:colOff>133350</xdr:colOff>
      <xdr:row>0</xdr:row>
      <xdr:rowOff>447675</xdr:rowOff>
    </xdr:from>
    <xdr:to>
      <xdr:col>7</xdr:col>
      <xdr:colOff>104775</xdr:colOff>
      <xdr:row>0</xdr:row>
      <xdr:rowOff>857250</xdr:rowOff>
    </xdr:to>
    <xdr:sp>
      <xdr:nvSpPr>
        <xdr:cNvPr id="3" name="AutoShape 4"/>
        <xdr:cNvSpPr>
          <a:spLocks/>
        </xdr:cNvSpPr>
      </xdr:nvSpPr>
      <xdr:spPr>
        <a:xfrm>
          <a:off x="4591050" y="447675"/>
          <a:ext cx="8572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0"/>
  <sheetViews>
    <sheetView tabSelected="1" workbookViewId="0" topLeftCell="A1">
      <selection activeCell="A29" sqref="A29"/>
    </sheetView>
  </sheetViews>
  <sheetFormatPr defaultColWidth="11.421875" defaultRowHeight="12.75"/>
  <cols>
    <col min="1" max="1" width="6.00390625" style="1" bestFit="1" customWidth="1"/>
    <col min="2" max="2" width="21.7109375" style="4" customWidth="1"/>
    <col min="3" max="3" width="17.8515625" style="4" bestFit="1" customWidth="1"/>
    <col min="4" max="4" width="21.28125" style="4" customWidth="1"/>
    <col min="5" max="5" width="3.57421875" style="4" customWidth="1"/>
    <col min="6" max="6" width="3.421875" style="4" customWidth="1"/>
    <col min="7" max="7" width="6.28125" style="2" customWidth="1"/>
    <col min="8" max="26" width="4.00390625" style="1" customWidth="1"/>
    <col min="27" max="59" width="11.421875" style="1" customWidth="1"/>
    <col min="60" max="16384" width="11.421875" style="3" customWidth="1"/>
  </cols>
  <sheetData>
    <row r="1" ht="96.75" customHeight="1"/>
    <row r="2" spans="1:84" ht="107.25" customHeight="1">
      <c r="A2" s="12" t="s">
        <v>8</v>
      </c>
      <c r="B2" s="13" t="s">
        <v>2</v>
      </c>
      <c r="C2" s="13" t="s">
        <v>1</v>
      </c>
      <c r="D2" s="13" t="s">
        <v>3</v>
      </c>
      <c r="E2" s="13" t="s">
        <v>5</v>
      </c>
      <c r="F2" s="13" t="s">
        <v>6</v>
      </c>
      <c r="G2" s="14" t="s">
        <v>0</v>
      </c>
      <c r="H2" s="34" t="s">
        <v>53</v>
      </c>
      <c r="I2" s="18" t="s">
        <v>70</v>
      </c>
      <c r="J2" s="20" t="s">
        <v>7</v>
      </c>
      <c r="K2" s="18" t="s">
        <v>4</v>
      </c>
      <c r="L2" s="20" t="s">
        <v>35</v>
      </c>
      <c r="M2" s="18" t="s">
        <v>89</v>
      </c>
      <c r="N2" s="20" t="s">
        <v>93</v>
      </c>
      <c r="O2" s="18" t="s">
        <v>94</v>
      </c>
      <c r="P2" s="20" t="s">
        <v>101</v>
      </c>
      <c r="Q2" s="18" t="s">
        <v>103</v>
      </c>
      <c r="R2" s="20" t="s">
        <v>110</v>
      </c>
      <c r="S2" s="18" t="s">
        <v>112</v>
      </c>
      <c r="T2" s="20" t="s">
        <v>116</v>
      </c>
      <c r="U2" s="18" t="s">
        <v>117</v>
      </c>
      <c r="V2" s="20" t="s">
        <v>118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59" ht="11.25">
      <c r="A3" s="19">
        <v>1</v>
      </c>
      <c r="B3" s="8" t="s">
        <v>61</v>
      </c>
      <c r="C3" s="8" t="s">
        <v>62</v>
      </c>
      <c r="D3" s="8" t="s">
        <v>63</v>
      </c>
      <c r="E3" s="7" t="s">
        <v>15</v>
      </c>
      <c r="F3" s="7">
        <v>8</v>
      </c>
      <c r="G3" s="9">
        <f>SUM(J3,P3,Q3,T3,V3)</f>
        <v>172</v>
      </c>
      <c r="H3" s="33"/>
      <c r="I3" s="21">
        <v>28</v>
      </c>
      <c r="J3" s="22">
        <v>34</v>
      </c>
      <c r="K3" s="21"/>
      <c r="L3" s="21">
        <v>26</v>
      </c>
      <c r="M3" s="29" t="s">
        <v>9</v>
      </c>
      <c r="N3" s="21"/>
      <c r="O3" s="21"/>
      <c r="P3" s="22">
        <v>34</v>
      </c>
      <c r="Q3" s="22">
        <v>36</v>
      </c>
      <c r="R3" s="21">
        <v>31</v>
      </c>
      <c r="S3" s="21"/>
      <c r="T3" s="22">
        <v>34</v>
      </c>
      <c r="U3" s="21"/>
      <c r="V3" s="22">
        <v>34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1.25">
      <c r="A4" s="19">
        <v>2</v>
      </c>
      <c r="B4" s="8" t="s">
        <v>27</v>
      </c>
      <c r="C4" s="4" t="s">
        <v>60</v>
      </c>
      <c r="D4" s="8" t="s">
        <v>28</v>
      </c>
      <c r="E4" s="7" t="s">
        <v>15</v>
      </c>
      <c r="F4" s="7">
        <v>6</v>
      </c>
      <c r="G4" s="9">
        <f>SUM(I4,J4,L4,P4,Q4)</f>
        <v>166</v>
      </c>
      <c r="H4" s="33"/>
      <c r="I4" s="22">
        <v>34</v>
      </c>
      <c r="J4" s="28">
        <v>33</v>
      </c>
      <c r="K4" s="21"/>
      <c r="L4" s="28">
        <v>32</v>
      </c>
      <c r="M4" s="21"/>
      <c r="N4" s="21"/>
      <c r="O4" s="21"/>
      <c r="P4" s="28">
        <v>33</v>
      </c>
      <c r="Q4" s="28">
        <v>34</v>
      </c>
      <c r="R4" s="21">
        <v>29</v>
      </c>
      <c r="S4" s="21"/>
      <c r="T4" s="21"/>
      <c r="U4" s="21"/>
      <c r="V4" s="21">
        <v>33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1.25">
      <c r="A5" s="19">
        <v>3</v>
      </c>
      <c r="B5" s="8" t="s">
        <v>21</v>
      </c>
      <c r="C5" s="8" t="s">
        <v>77</v>
      </c>
      <c r="D5" s="8" t="s">
        <v>22</v>
      </c>
      <c r="E5" s="7" t="s">
        <v>15</v>
      </c>
      <c r="F5" s="7">
        <v>5</v>
      </c>
      <c r="G5" s="9">
        <f>SUM(K5,O5,P5,S5,T5)</f>
        <v>159</v>
      </c>
      <c r="H5" s="33"/>
      <c r="I5" s="21"/>
      <c r="J5" s="21">
        <v>30</v>
      </c>
      <c r="K5" s="28">
        <v>31</v>
      </c>
      <c r="L5" s="21">
        <v>4</v>
      </c>
      <c r="M5" s="21">
        <v>27</v>
      </c>
      <c r="N5" s="21"/>
      <c r="O5" s="28">
        <v>33</v>
      </c>
      <c r="P5" s="28">
        <v>31</v>
      </c>
      <c r="Q5" s="21">
        <v>19</v>
      </c>
      <c r="R5" s="21">
        <v>4</v>
      </c>
      <c r="S5" s="28">
        <v>33</v>
      </c>
      <c r="T5" s="28">
        <v>31</v>
      </c>
      <c r="U5" s="21"/>
      <c r="V5" s="21">
        <v>30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1.25">
      <c r="A6" s="19">
        <v>4</v>
      </c>
      <c r="B6" s="8" t="s">
        <v>66</v>
      </c>
      <c r="C6" s="8" t="s">
        <v>19</v>
      </c>
      <c r="D6" s="8" t="s">
        <v>20</v>
      </c>
      <c r="E6" s="7" t="s">
        <v>12</v>
      </c>
      <c r="F6" s="7">
        <v>2</v>
      </c>
      <c r="G6" s="9">
        <f>SUM(I6,K6,O6,R6,V6)</f>
        <v>155</v>
      </c>
      <c r="H6" s="30"/>
      <c r="I6" s="28">
        <v>32</v>
      </c>
      <c r="J6" s="21"/>
      <c r="K6" s="28">
        <v>32</v>
      </c>
      <c r="L6" s="21">
        <v>25</v>
      </c>
      <c r="M6" s="21"/>
      <c r="N6" s="21"/>
      <c r="O6" s="22">
        <v>34</v>
      </c>
      <c r="P6" s="30">
        <v>4</v>
      </c>
      <c r="Q6" s="30">
        <v>25</v>
      </c>
      <c r="R6" s="28">
        <v>28</v>
      </c>
      <c r="S6" s="30"/>
      <c r="T6" s="30"/>
      <c r="U6" s="30"/>
      <c r="V6" s="28">
        <v>29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1.25">
      <c r="A7" s="19">
        <v>5</v>
      </c>
      <c r="B7" s="8" t="s">
        <v>54</v>
      </c>
      <c r="C7" s="8" t="s">
        <v>38</v>
      </c>
      <c r="D7" s="8" t="s">
        <v>39</v>
      </c>
      <c r="E7" s="7" t="s">
        <v>23</v>
      </c>
      <c r="F7" s="7">
        <v>7</v>
      </c>
      <c r="G7" s="9">
        <f>SUM(H7,K7,M7,Q7,T7)</f>
        <v>152</v>
      </c>
      <c r="H7" s="28">
        <v>30</v>
      </c>
      <c r="I7" s="21"/>
      <c r="J7" s="21"/>
      <c r="K7" s="22">
        <v>34</v>
      </c>
      <c r="L7" s="21"/>
      <c r="M7" s="28">
        <v>27</v>
      </c>
      <c r="N7" s="21"/>
      <c r="O7" s="21"/>
      <c r="P7" s="21"/>
      <c r="Q7" s="28">
        <v>29</v>
      </c>
      <c r="R7" s="21"/>
      <c r="S7" s="21"/>
      <c r="T7" s="28">
        <v>32</v>
      </c>
      <c r="U7" s="21"/>
      <c r="V7" s="21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1.25">
      <c r="A8" s="19">
        <v>6</v>
      </c>
      <c r="B8" s="8" t="s">
        <v>24</v>
      </c>
      <c r="C8" s="31" t="s">
        <v>25</v>
      </c>
      <c r="D8" s="8" t="s">
        <v>26</v>
      </c>
      <c r="E8" s="7" t="s">
        <v>23</v>
      </c>
      <c r="F8" s="7">
        <v>6</v>
      </c>
      <c r="G8" s="9">
        <f>SUM(J8,L8,Q8,R8,V8)</f>
        <v>138</v>
      </c>
      <c r="H8" s="33"/>
      <c r="I8" s="21">
        <v>4</v>
      </c>
      <c r="J8" s="28">
        <v>27</v>
      </c>
      <c r="K8" s="21"/>
      <c r="L8" s="28">
        <v>24</v>
      </c>
      <c r="M8" s="21"/>
      <c r="N8" s="21"/>
      <c r="O8" s="21"/>
      <c r="P8" s="21"/>
      <c r="Q8" s="28">
        <v>31</v>
      </c>
      <c r="R8" s="28">
        <v>26</v>
      </c>
      <c r="S8" s="21"/>
      <c r="T8" s="21"/>
      <c r="U8" s="21"/>
      <c r="V8" s="28">
        <v>30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1.25">
      <c r="A9" s="19">
        <v>7</v>
      </c>
      <c r="B9" s="8" t="s">
        <v>13</v>
      </c>
      <c r="C9" s="8" t="s">
        <v>74</v>
      </c>
      <c r="D9" s="8" t="s">
        <v>14</v>
      </c>
      <c r="E9" s="7" t="s">
        <v>15</v>
      </c>
      <c r="F9" s="7">
        <v>6</v>
      </c>
      <c r="G9" s="9">
        <f>SUM(L9,N9,Q9,R9,V9)</f>
        <v>128</v>
      </c>
      <c r="H9" s="33"/>
      <c r="I9" s="21"/>
      <c r="J9" s="21">
        <v>4</v>
      </c>
      <c r="K9" s="21"/>
      <c r="L9" s="28">
        <v>21</v>
      </c>
      <c r="M9" s="21"/>
      <c r="N9" s="28">
        <v>31</v>
      </c>
      <c r="O9" s="21"/>
      <c r="P9" s="21"/>
      <c r="Q9" s="28">
        <v>26</v>
      </c>
      <c r="R9" s="28">
        <v>23</v>
      </c>
      <c r="S9" s="21"/>
      <c r="T9" s="21"/>
      <c r="U9" s="21"/>
      <c r="V9" s="28">
        <v>27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1.25">
      <c r="A10" s="19">
        <v>8</v>
      </c>
      <c r="B10" s="8" t="s">
        <v>33</v>
      </c>
      <c r="C10" s="8" t="s">
        <v>38</v>
      </c>
      <c r="D10" s="8" t="s">
        <v>32</v>
      </c>
      <c r="E10" s="7" t="s">
        <v>23</v>
      </c>
      <c r="F10" s="7">
        <v>6</v>
      </c>
      <c r="G10" s="9">
        <f>SUM(K10,M10,Q10,T10)</f>
        <v>121</v>
      </c>
      <c r="H10" s="33"/>
      <c r="I10" s="21"/>
      <c r="J10" s="21"/>
      <c r="K10" s="28">
        <v>33</v>
      </c>
      <c r="L10" s="21"/>
      <c r="M10" s="28">
        <v>32</v>
      </c>
      <c r="N10" s="21"/>
      <c r="O10" s="21"/>
      <c r="P10" s="21"/>
      <c r="Q10" s="28">
        <v>23</v>
      </c>
      <c r="R10" s="21"/>
      <c r="S10" s="21"/>
      <c r="T10" s="28">
        <v>33</v>
      </c>
      <c r="U10" s="21"/>
      <c r="V10" s="2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1.25">
      <c r="A11" s="19">
        <v>9</v>
      </c>
      <c r="B11" s="8" t="s">
        <v>55</v>
      </c>
      <c r="C11" s="8" t="s">
        <v>38</v>
      </c>
      <c r="D11" s="8" t="s">
        <v>56</v>
      </c>
      <c r="E11" s="7" t="s">
        <v>12</v>
      </c>
      <c r="F11" s="7">
        <v>4</v>
      </c>
      <c r="G11" s="9">
        <f>SUM(H11,J11,L11,Q11)</f>
        <v>107</v>
      </c>
      <c r="H11" s="22">
        <v>34</v>
      </c>
      <c r="I11" s="21"/>
      <c r="J11" s="28">
        <v>4</v>
      </c>
      <c r="K11" s="21"/>
      <c r="L11" s="22">
        <v>34</v>
      </c>
      <c r="M11" s="30"/>
      <c r="N11" s="30"/>
      <c r="O11" s="30"/>
      <c r="P11" s="30"/>
      <c r="Q11" s="28">
        <v>35</v>
      </c>
      <c r="R11" s="30"/>
      <c r="S11" s="30"/>
      <c r="T11" s="30"/>
      <c r="U11" s="30"/>
      <c r="V11" s="30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1.25">
      <c r="A12" s="19">
        <v>10</v>
      </c>
      <c r="B12" s="8" t="s">
        <v>29</v>
      </c>
      <c r="C12" s="8" t="s">
        <v>38</v>
      </c>
      <c r="D12" s="8" t="s">
        <v>52</v>
      </c>
      <c r="E12" s="7" t="s">
        <v>23</v>
      </c>
      <c r="F12" s="7">
        <v>7</v>
      </c>
      <c r="G12" s="9">
        <f>SUM(H12,K12,M12,Q12,T12)</f>
        <v>104</v>
      </c>
      <c r="H12" s="28">
        <v>33</v>
      </c>
      <c r="I12" s="21"/>
      <c r="J12" s="21"/>
      <c r="K12" s="28">
        <v>4</v>
      </c>
      <c r="L12" s="21"/>
      <c r="M12" s="28">
        <v>31</v>
      </c>
      <c r="N12" s="21"/>
      <c r="O12" s="21"/>
      <c r="P12" s="21"/>
      <c r="Q12" s="28">
        <v>32</v>
      </c>
      <c r="R12" s="21"/>
      <c r="S12" s="21"/>
      <c r="T12" s="28">
        <v>4</v>
      </c>
      <c r="U12" s="21"/>
      <c r="V12" s="2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1.25">
      <c r="A13" s="19">
        <v>11</v>
      </c>
      <c r="B13" s="8" t="s">
        <v>71</v>
      </c>
      <c r="C13" s="27" t="s">
        <v>18</v>
      </c>
      <c r="D13" s="8" t="s">
        <v>72</v>
      </c>
      <c r="E13" s="7" t="s">
        <v>15</v>
      </c>
      <c r="F13" s="7">
        <v>8</v>
      </c>
      <c r="G13" s="9">
        <f>SUM(I13,J13,L13,V13)</f>
        <v>103</v>
      </c>
      <c r="H13" s="33"/>
      <c r="I13" s="28">
        <v>31</v>
      </c>
      <c r="J13" s="28">
        <v>27</v>
      </c>
      <c r="K13" s="30"/>
      <c r="L13" s="28">
        <v>20</v>
      </c>
      <c r="M13" s="21"/>
      <c r="N13" s="21"/>
      <c r="O13" s="21"/>
      <c r="P13" s="21"/>
      <c r="Q13" s="21"/>
      <c r="R13" s="21"/>
      <c r="S13" s="21"/>
      <c r="T13" s="21"/>
      <c r="U13" s="21"/>
      <c r="V13" s="28">
        <v>25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1.25">
      <c r="A14" s="19">
        <v>12</v>
      </c>
      <c r="B14" s="8" t="s">
        <v>30</v>
      </c>
      <c r="C14" s="8" t="s">
        <v>31</v>
      </c>
      <c r="D14" s="8" t="s">
        <v>14</v>
      </c>
      <c r="E14" s="7" t="s">
        <v>15</v>
      </c>
      <c r="F14" s="7">
        <v>6</v>
      </c>
      <c r="G14" s="9">
        <f>SUM(J14,L14,N14,U14)</f>
        <v>97</v>
      </c>
      <c r="H14" s="33"/>
      <c r="I14" s="21"/>
      <c r="J14" s="28">
        <v>30</v>
      </c>
      <c r="K14" s="21"/>
      <c r="L14" s="28">
        <v>29</v>
      </c>
      <c r="M14" s="21"/>
      <c r="N14" s="22">
        <v>34</v>
      </c>
      <c r="O14" s="21"/>
      <c r="P14" s="21"/>
      <c r="Q14" s="21"/>
      <c r="R14" s="21"/>
      <c r="S14" s="21"/>
      <c r="T14" s="21"/>
      <c r="U14" s="28">
        <v>4</v>
      </c>
      <c r="V14" s="21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1.25">
      <c r="A15" s="19">
        <v>13</v>
      </c>
      <c r="B15" s="8" t="s">
        <v>75</v>
      </c>
      <c r="C15" s="8" t="s">
        <v>76</v>
      </c>
      <c r="D15" s="10" t="s">
        <v>34</v>
      </c>
      <c r="E15" s="15" t="s">
        <v>15</v>
      </c>
      <c r="F15" s="15">
        <v>7</v>
      </c>
      <c r="G15" s="9">
        <f>SUM(J15,L15,M15,P15,Q15)</f>
        <v>79</v>
      </c>
      <c r="H15" s="33"/>
      <c r="I15" s="21"/>
      <c r="J15" s="28">
        <v>4</v>
      </c>
      <c r="K15" s="21"/>
      <c r="L15" s="28">
        <v>4</v>
      </c>
      <c r="M15" s="28">
        <v>22</v>
      </c>
      <c r="N15" s="21"/>
      <c r="O15" s="21"/>
      <c r="P15" s="28">
        <v>32</v>
      </c>
      <c r="Q15" s="28">
        <v>17</v>
      </c>
      <c r="R15" s="21"/>
      <c r="S15" s="21"/>
      <c r="T15" s="21"/>
      <c r="U15" s="21"/>
      <c r="V15" s="21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1.25">
      <c r="A16" s="19">
        <v>14</v>
      </c>
      <c r="B16" s="8" t="s">
        <v>64</v>
      </c>
      <c r="C16" s="8" t="s">
        <v>65</v>
      </c>
      <c r="D16" s="8" t="s">
        <v>26</v>
      </c>
      <c r="E16" s="7" t="s">
        <v>23</v>
      </c>
      <c r="F16" s="7">
        <v>6</v>
      </c>
      <c r="G16" s="9">
        <f>SUM(I16,L16,R16)</f>
        <v>78</v>
      </c>
      <c r="H16" s="33"/>
      <c r="I16" s="28">
        <v>31</v>
      </c>
      <c r="J16" s="21"/>
      <c r="K16" s="21"/>
      <c r="L16" s="28">
        <v>15</v>
      </c>
      <c r="M16" s="21"/>
      <c r="N16" s="21"/>
      <c r="O16" s="21"/>
      <c r="P16" s="21"/>
      <c r="Q16" s="21"/>
      <c r="R16" s="28">
        <v>32</v>
      </c>
      <c r="S16" s="21"/>
      <c r="T16" s="21"/>
      <c r="U16" s="21"/>
      <c r="V16" s="21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1.25">
      <c r="A17" s="19">
        <v>15</v>
      </c>
      <c r="B17" s="8" t="s">
        <v>80</v>
      </c>
      <c r="C17" s="8" t="s">
        <v>81</v>
      </c>
      <c r="D17" s="8" t="s">
        <v>82</v>
      </c>
      <c r="E17" s="7" t="s">
        <v>23</v>
      </c>
      <c r="F17" s="7">
        <v>7</v>
      </c>
      <c r="G17" s="9">
        <f>SUM(L17,M17,Q17,R17)</f>
        <v>77</v>
      </c>
      <c r="H17" s="33"/>
      <c r="I17" s="21"/>
      <c r="J17" s="21"/>
      <c r="K17" s="21"/>
      <c r="L17" s="28">
        <v>33</v>
      </c>
      <c r="M17" s="22">
        <v>34</v>
      </c>
      <c r="N17" s="21"/>
      <c r="O17" s="21"/>
      <c r="P17" s="21"/>
      <c r="Q17" s="28">
        <v>6</v>
      </c>
      <c r="R17" s="28">
        <v>4</v>
      </c>
      <c r="S17" s="21"/>
      <c r="T17" s="21"/>
      <c r="U17" s="21"/>
      <c r="V17" s="21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1.25">
      <c r="A18" s="19">
        <v>16</v>
      </c>
      <c r="B18" s="8" t="s">
        <v>92</v>
      </c>
      <c r="C18" s="8" t="s">
        <v>38</v>
      </c>
      <c r="D18" s="8" t="s">
        <v>91</v>
      </c>
      <c r="E18" s="7" t="s">
        <v>15</v>
      </c>
      <c r="F18" s="7">
        <v>8</v>
      </c>
      <c r="G18" s="9">
        <f>SUM(M18,Q18)</f>
        <v>54</v>
      </c>
      <c r="H18" s="33"/>
      <c r="I18" s="21"/>
      <c r="J18" s="21"/>
      <c r="K18" s="21"/>
      <c r="L18" s="21"/>
      <c r="M18" s="28">
        <v>30</v>
      </c>
      <c r="N18" s="21"/>
      <c r="O18" s="21"/>
      <c r="P18" s="21"/>
      <c r="Q18" s="28">
        <v>24</v>
      </c>
      <c r="R18" s="21"/>
      <c r="S18" s="21"/>
      <c r="T18" s="21"/>
      <c r="U18" s="21"/>
      <c r="V18" s="21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1.25">
      <c r="A19" s="19">
        <v>17</v>
      </c>
      <c r="B19" s="8" t="s">
        <v>68</v>
      </c>
      <c r="C19" s="8" t="s">
        <v>69</v>
      </c>
      <c r="D19" s="8" t="s">
        <v>20</v>
      </c>
      <c r="E19" s="7" t="s">
        <v>23</v>
      </c>
      <c r="F19" s="7">
        <v>5</v>
      </c>
      <c r="G19" s="9">
        <f>SUM(I19,L19,M19,S19)</f>
        <v>46</v>
      </c>
      <c r="H19" s="33"/>
      <c r="I19" s="28">
        <v>4</v>
      </c>
      <c r="J19" s="21"/>
      <c r="K19" s="21"/>
      <c r="L19" s="28">
        <v>4</v>
      </c>
      <c r="M19" s="28">
        <v>4</v>
      </c>
      <c r="N19" s="21"/>
      <c r="O19" s="21"/>
      <c r="P19" s="21"/>
      <c r="Q19" s="21"/>
      <c r="R19" s="21"/>
      <c r="S19" s="22">
        <v>34</v>
      </c>
      <c r="T19" s="30"/>
      <c r="U19" s="30"/>
      <c r="V19" s="3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1.25">
      <c r="A20" s="19">
        <v>18</v>
      </c>
      <c r="B20" s="8" t="s">
        <v>90</v>
      </c>
      <c r="C20" s="8" t="s">
        <v>38</v>
      </c>
      <c r="D20" s="8" t="s">
        <v>91</v>
      </c>
      <c r="E20" s="7" t="s">
        <v>15</v>
      </c>
      <c r="F20" s="7">
        <v>8</v>
      </c>
      <c r="G20" s="9">
        <f>SUM(M20,Q20)</f>
        <v>45</v>
      </c>
      <c r="H20" s="33"/>
      <c r="I20" s="21"/>
      <c r="J20" s="21"/>
      <c r="K20" s="21"/>
      <c r="L20" s="21"/>
      <c r="M20" s="28">
        <v>27</v>
      </c>
      <c r="N20" s="21"/>
      <c r="O20" s="21"/>
      <c r="P20" s="21"/>
      <c r="Q20" s="28">
        <v>18</v>
      </c>
      <c r="R20" s="21"/>
      <c r="S20" s="21"/>
      <c r="T20" s="21"/>
      <c r="U20" s="21"/>
      <c r="V20" s="21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1.25">
      <c r="A21" s="19">
        <v>19</v>
      </c>
      <c r="B21" s="8" t="s">
        <v>83</v>
      </c>
      <c r="C21" s="8" t="s">
        <v>84</v>
      </c>
      <c r="D21" s="8" t="s">
        <v>85</v>
      </c>
      <c r="E21" s="7" t="s">
        <v>23</v>
      </c>
      <c r="F21" s="7">
        <v>8</v>
      </c>
      <c r="G21" s="9">
        <f>SUM(L21,R21)</f>
        <v>38</v>
      </c>
      <c r="H21" s="33"/>
      <c r="I21" s="21"/>
      <c r="J21" s="21"/>
      <c r="K21" s="21"/>
      <c r="L21" s="28">
        <v>4</v>
      </c>
      <c r="M21" s="21"/>
      <c r="N21" s="21"/>
      <c r="O21" s="21"/>
      <c r="P21" s="21"/>
      <c r="Q21" s="21"/>
      <c r="R21" s="22">
        <v>34</v>
      </c>
      <c r="S21" s="21"/>
      <c r="T21" s="21"/>
      <c r="U21" s="21"/>
      <c r="V21" s="21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1.25">
      <c r="A22" s="19">
        <v>20</v>
      </c>
      <c r="B22" s="8" t="s">
        <v>16</v>
      </c>
      <c r="C22" s="8" t="s">
        <v>17</v>
      </c>
      <c r="D22" s="8" t="s">
        <v>82</v>
      </c>
      <c r="E22" s="7" t="s">
        <v>12</v>
      </c>
      <c r="F22" s="7">
        <v>3</v>
      </c>
      <c r="G22" s="9">
        <f>SUM(L22,R22)</f>
        <v>34</v>
      </c>
      <c r="H22" s="33"/>
      <c r="I22" s="21"/>
      <c r="J22" s="21"/>
      <c r="K22" s="21"/>
      <c r="L22" s="28">
        <v>30</v>
      </c>
      <c r="M22" s="21"/>
      <c r="N22" s="21"/>
      <c r="O22" s="21"/>
      <c r="P22" s="21"/>
      <c r="Q22" s="21"/>
      <c r="R22" s="28">
        <v>4</v>
      </c>
      <c r="S22" s="21"/>
      <c r="T22" s="21"/>
      <c r="U22" s="21"/>
      <c r="V22" s="21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1.25">
      <c r="A23" s="19">
        <v>21</v>
      </c>
      <c r="B23" s="8" t="s">
        <v>37</v>
      </c>
      <c r="C23" s="8" t="s">
        <v>67</v>
      </c>
      <c r="D23" s="11" t="s">
        <v>36</v>
      </c>
      <c r="E23" s="16" t="s">
        <v>23</v>
      </c>
      <c r="F23" s="16">
        <v>5</v>
      </c>
      <c r="G23" s="9">
        <f>SUM(I23,J23,V23)</f>
        <v>34</v>
      </c>
      <c r="H23" s="33"/>
      <c r="I23" s="28">
        <v>4</v>
      </c>
      <c r="J23" s="28">
        <v>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8">
        <v>26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1.25">
      <c r="A24" s="19">
        <v>22</v>
      </c>
      <c r="B24" s="8" t="s">
        <v>104</v>
      </c>
      <c r="C24" s="8" t="s">
        <v>38</v>
      </c>
      <c r="D24" s="8" t="s">
        <v>105</v>
      </c>
      <c r="E24" s="7" t="s">
        <v>15</v>
      </c>
      <c r="F24" s="7">
        <v>5</v>
      </c>
      <c r="G24" s="9">
        <f>SUM(Q24)</f>
        <v>28</v>
      </c>
      <c r="H24" s="33"/>
      <c r="I24" s="21"/>
      <c r="J24" s="21"/>
      <c r="K24" s="21"/>
      <c r="L24" s="21"/>
      <c r="M24" s="21"/>
      <c r="N24" s="21"/>
      <c r="O24" s="21"/>
      <c r="P24" s="21"/>
      <c r="Q24" s="28">
        <v>28</v>
      </c>
      <c r="R24" s="21"/>
      <c r="S24" s="21"/>
      <c r="T24" s="21"/>
      <c r="U24" s="21"/>
      <c r="V24" s="21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1.25">
      <c r="A25" s="19">
        <v>23</v>
      </c>
      <c r="B25" s="8" t="s">
        <v>113</v>
      </c>
      <c r="C25" s="8" t="s">
        <v>38</v>
      </c>
      <c r="D25" s="8" t="s">
        <v>114</v>
      </c>
      <c r="E25" s="7" t="s">
        <v>115</v>
      </c>
      <c r="F25" s="7">
        <v>8</v>
      </c>
      <c r="G25" s="9">
        <f>SUM(T25)</f>
        <v>28</v>
      </c>
      <c r="H25" s="3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8">
        <v>28</v>
      </c>
      <c r="U25" s="21"/>
      <c r="V25" s="21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1.25">
      <c r="A26" s="19">
        <v>24</v>
      </c>
      <c r="B26" s="8" t="s">
        <v>78</v>
      </c>
      <c r="C26" s="8" t="s">
        <v>38</v>
      </c>
      <c r="D26" s="8" t="s">
        <v>22</v>
      </c>
      <c r="E26" s="7" t="s">
        <v>15</v>
      </c>
      <c r="F26" s="7">
        <v>5</v>
      </c>
      <c r="G26" s="9">
        <f>SUM(K26,Q26)</f>
        <v>26</v>
      </c>
      <c r="H26" s="33"/>
      <c r="I26" s="21"/>
      <c r="J26" s="21"/>
      <c r="K26" s="28">
        <v>4</v>
      </c>
      <c r="L26" s="21"/>
      <c r="M26" s="21"/>
      <c r="N26" s="21"/>
      <c r="O26" s="21"/>
      <c r="P26" s="21"/>
      <c r="Q26" s="28">
        <v>22</v>
      </c>
      <c r="R26" s="21"/>
      <c r="S26" s="21"/>
      <c r="T26" s="21"/>
      <c r="U26" s="21"/>
      <c r="V26" s="21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1.25">
      <c r="A27" s="19">
        <v>25</v>
      </c>
      <c r="B27" s="8" t="s">
        <v>106</v>
      </c>
      <c r="C27" s="8" t="s">
        <v>38</v>
      </c>
      <c r="D27" s="8" t="s">
        <v>107</v>
      </c>
      <c r="E27" s="7" t="s">
        <v>108</v>
      </c>
      <c r="F27" s="7">
        <v>4</v>
      </c>
      <c r="G27" s="9">
        <f>SUM(Q27)</f>
        <v>25</v>
      </c>
      <c r="H27" s="33"/>
      <c r="I27" s="21"/>
      <c r="J27" s="21"/>
      <c r="K27" s="21"/>
      <c r="L27" s="21"/>
      <c r="M27" s="21"/>
      <c r="N27" s="21"/>
      <c r="O27" s="21"/>
      <c r="P27" s="21"/>
      <c r="Q27" s="28">
        <v>25</v>
      </c>
      <c r="R27" s="21"/>
      <c r="S27" s="21"/>
      <c r="T27" s="21"/>
      <c r="U27" s="21"/>
      <c r="V27" s="21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1.25">
      <c r="A28" s="19">
        <v>26</v>
      </c>
      <c r="B28" s="8" t="s">
        <v>86</v>
      </c>
      <c r="C28" s="8" t="s">
        <v>87</v>
      </c>
      <c r="D28" s="8" t="s">
        <v>47</v>
      </c>
      <c r="E28" s="7" t="s">
        <v>15</v>
      </c>
      <c r="F28" s="7">
        <v>5</v>
      </c>
      <c r="G28" s="9">
        <f>SUM(L28)</f>
        <v>24</v>
      </c>
      <c r="H28" s="33"/>
      <c r="I28" s="21"/>
      <c r="J28" s="21"/>
      <c r="K28" s="21"/>
      <c r="L28" s="28">
        <v>24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1.25">
      <c r="A29" s="19">
        <v>27</v>
      </c>
      <c r="B29" s="8" t="s">
        <v>88</v>
      </c>
      <c r="C29" s="8" t="s">
        <v>38</v>
      </c>
      <c r="D29" s="10" t="s">
        <v>34</v>
      </c>
      <c r="E29" s="15" t="s">
        <v>15</v>
      </c>
      <c r="F29" s="15">
        <v>7</v>
      </c>
      <c r="G29" s="9">
        <f>SUM(H29:O29)</f>
        <v>4</v>
      </c>
      <c r="H29" s="33"/>
      <c r="I29" s="21"/>
      <c r="J29" s="21"/>
      <c r="K29" s="21"/>
      <c r="L29" s="21"/>
      <c r="M29" s="28">
        <v>4</v>
      </c>
      <c r="N29" s="21"/>
      <c r="O29" s="21"/>
      <c r="P29" s="21"/>
      <c r="Q29" s="21"/>
      <c r="R29" s="21"/>
      <c r="S29" s="21"/>
      <c r="T29" s="21"/>
      <c r="U29" s="21"/>
      <c r="V29" s="21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1.25">
      <c r="A30" s="23"/>
      <c r="B30" s="24"/>
      <c r="C30" s="24"/>
      <c r="D30" s="24"/>
      <c r="E30" s="25"/>
      <c r="F30" s="25"/>
      <c r="G30" s="2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1.25">
      <c r="A31" s="22"/>
      <c r="B31" s="4" t="s">
        <v>41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1.25">
      <c r="A32" s="28"/>
      <c r="B32" s="4" t="s">
        <v>40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1.25">
      <c r="A33" s="29" t="s">
        <v>9</v>
      </c>
      <c r="B33" s="4" t="s">
        <v>10</v>
      </c>
      <c r="C33" s="4" t="s">
        <v>11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43:59" ht="11.25"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43:59" ht="11.25"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43:59" ht="11.25"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43:59" ht="11.25"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43:59" ht="11.25"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43:59" ht="11.25"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43:59" ht="11.25"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43:59" ht="11.25"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43:59" ht="11.25"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43:59" ht="11.25"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43:59" ht="11.25"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43:59" ht="11.25"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43:59" ht="11.25"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43:59" ht="11.25"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43:59" ht="11.25"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23:26" ht="11.25">
      <c r="W49" s="32"/>
      <c r="X49" s="32"/>
      <c r="Y49" s="32"/>
      <c r="Z49" s="32"/>
    </row>
    <row r="50" spans="23:26" ht="11.25">
      <c r="W50" s="32"/>
      <c r="X50" s="32"/>
      <c r="Y50" s="32"/>
      <c r="Z50" s="32"/>
    </row>
  </sheetData>
  <printOptions/>
  <pageMargins left="0.13" right="0.75" top="0.01" bottom="0.1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"/>
  <sheetViews>
    <sheetView workbookViewId="0" topLeftCell="A1">
      <selection activeCell="Q4" sqref="Q4"/>
    </sheetView>
  </sheetViews>
  <sheetFormatPr defaultColWidth="11.421875" defaultRowHeight="12.75"/>
  <cols>
    <col min="1" max="1" width="5.7109375" style="0" customWidth="1"/>
    <col min="2" max="3" width="21.7109375" style="0" customWidth="1"/>
    <col min="4" max="4" width="20.00390625" style="0" customWidth="1"/>
    <col min="5" max="5" width="3.8515625" style="0" customWidth="1"/>
    <col min="6" max="6" width="4.421875" style="0" customWidth="1"/>
    <col min="7" max="16" width="4.00390625" style="0" customWidth="1"/>
  </cols>
  <sheetData>
    <row r="1" ht="77.25" customHeight="1"/>
    <row r="2" spans="1:16" ht="114.75" customHeight="1">
      <c r="A2" s="12" t="s">
        <v>8</v>
      </c>
      <c r="B2" s="13" t="s">
        <v>2</v>
      </c>
      <c r="C2" s="13" t="s">
        <v>1</v>
      </c>
      <c r="D2" s="13" t="s">
        <v>3</v>
      </c>
      <c r="E2" s="13" t="s">
        <v>5</v>
      </c>
      <c r="F2" s="13" t="s">
        <v>6</v>
      </c>
      <c r="G2" s="20" t="s">
        <v>59</v>
      </c>
      <c r="H2" s="20" t="s">
        <v>73</v>
      </c>
      <c r="I2" s="20" t="s">
        <v>4</v>
      </c>
      <c r="J2" s="20" t="s">
        <v>89</v>
      </c>
      <c r="K2" s="20" t="s">
        <v>94</v>
      </c>
      <c r="L2" s="20" t="s">
        <v>100</v>
      </c>
      <c r="M2" s="20" t="s">
        <v>102</v>
      </c>
      <c r="N2" s="20" t="s">
        <v>109</v>
      </c>
      <c r="O2" s="20" t="s">
        <v>111</v>
      </c>
      <c r="P2" s="20" t="s">
        <v>116</v>
      </c>
    </row>
    <row r="3" spans="1:16" ht="12.75">
      <c r="A3" s="19">
        <v>1</v>
      </c>
      <c r="B3" s="8" t="s">
        <v>57</v>
      </c>
      <c r="C3" s="8"/>
      <c r="D3" s="8" t="s">
        <v>58</v>
      </c>
      <c r="E3" s="7" t="s">
        <v>79</v>
      </c>
      <c r="F3" s="7">
        <v>9</v>
      </c>
      <c r="G3" s="22"/>
      <c r="H3" s="22"/>
      <c r="I3" s="22"/>
      <c r="J3" s="22"/>
      <c r="K3" s="22"/>
      <c r="L3" s="22"/>
      <c r="M3" s="22"/>
      <c r="N3" s="22"/>
      <c r="O3" s="22"/>
      <c r="P3" s="2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K9"/>
  <sheetViews>
    <sheetView workbookViewId="0" topLeftCell="A1">
      <selection activeCell="M21" sqref="M21"/>
    </sheetView>
  </sheetViews>
  <sheetFormatPr defaultColWidth="11.421875" defaultRowHeight="12.75"/>
  <cols>
    <col min="1" max="1" width="3.7109375" style="0" customWidth="1"/>
    <col min="2" max="2" width="28.28125" style="0" customWidth="1"/>
    <col min="3" max="3" width="22.140625" style="0" customWidth="1"/>
    <col min="4" max="4" width="7.7109375" style="0" customWidth="1"/>
    <col min="5" max="11" width="4.00390625" style="0" customWidth="1"/>
  </cols>
  <sheetData>
    <row r="5" spans="1:11" ht="109.5" customHeight="1">
      <c r="A5" s="12" t="s">
        <v>8</v>
      </c>
      <c r="B5" s="13" t="s">
        <v>2</v>
      </c>
      <c r="C5" s="13" t="s">
        <v>3</v>
      </c>
      <c r="D5" s="12" t="s">
        <v>45</v>
      </c>
      <c r="E5" s="17" t="s">
        <v>42</v>
      </c>
      <c r="F5" s="20" t="s">
        <v>43</v>
      </c>
      <c r="G5" s="18" t="s">
        <v>44</v>
      </c>
      <c r="H5" s="20" t="s">
        <v>96</v>
      </c>
      <c r="I5" s="18" t="s">
        <v>119</v>
      </c>
      <c r="J5" s="20" t="s">
        <v>121</v>
      </c>
      <c r="K5" s="18" t="s">
        <v>122</v>
      </c>
    </row>
    <row r="6" spans="1:11" ht="12.75">
      <c r="A6" s="19">
        <v>1</v>
      </c>
      <c r="B6" s="8" t="s">
        <v>95</v>
      </c>
      <c r="C6" s="8" t="s">
        <v>47</v>
      </c>
      <c r="D6" s="7" t="s">
        <v>49</v>
      </c>
      <c r="E6" s="22"/>
      <c r="F6" s="22"/>
      <c r="G6" s="22"/>
      <c r="H6" s="22"/>
      <c r="I6" s="30"/>
      <c r="J6" s="30"/>
      <c r="K6" s="30"/>
    </row>
    <row r="7" spans="1:11" ht="12.75">
      <c r="A7" s="19">
        <v>2</v>
      </c>
      <c r="B7" s="8" t="s">
        <v>48</v>
      </c>
      <c r="C7" s="8" t="s">
        <v>47</v>
      </c>
      <c r="D7" s="7" t="s">
        <v>49</v>
      </c>
      <c r="E7" s="30"/>
      <c r="F7" s="22"/>
      <c r="G7" s="22"/>
      <c r="H7" s="22"/>
      <c r="I7" s="30"/>
      <c r="J7" s="30"/>
      <c r="K7" s="30"/>
    </row>
    <row r="8" spans="1:11" ht="12.75">
      <c r="A8" s="19">
        <v>3</v>
      </c>
      <c r="B8" s="8" t="s">
        <v>50</v>
      </c>
      <c r="C8" s="8" t="s">
        <v>51</v>
      </c>
      <c r="D8" s="7" t="s">
        <v>46</v>
      </c>
      <c r="E8" s="22"/>
      <c r="F8" s="30"/>
      <c r="G8" s="30"/>
      <c r="H8" s="30"/>
      <c r="I8" s="30"/>
      <c r="J8" s="22"/>
      <c r="K8" s="35"/>
    </row>
    <row r="9" spans="1:11" ht="12.75">
      <c r="A9" s="19">
        <v>4</v>
      </c>
      <c r="B9" s="8" t="s">
        <v>120</v>
      </c>
      <c r="C9" s="8" t="s">
        <v>51</v>
      </c>
      <c r="D9" s="7" t="s">
        <v>46</v>
      </c>
      <c r="E9" s="30"/>
      <c r="F9" s="30"/>
      <c r="G9" s="30"/>
      <c r="H9" s="30"/>
      <c r="I9" s="22"/>
      <c r="J9" s="30"/>
      <c r="K9" s="22"/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"/>
  <sheetViews>
    <sheetView workbookViewId="0" topLeftCell="A1">
      <selection activeCell="D10" sqref="D10"/>
    </sheetView>
  </sheetViews>
  <sheetFormatPr defaultColWidth="11.421875" defaultRowHeight="12.75"/>
  <cols>
    <col min="1" max="1" width="3.8515625" style="0" customWidth="1"/>
    <col min="2" max="2" width="23.140625" style="0" customWidth="1"/>
    <col min="3" max="3" width="23.00390625" style="0" customWidth="1"/>
    <col min="4" max="4" width="22.8515625" style="0" customWidth="1"/>
  </cols>
  <sheetData>
    <row r="3" spans="1:4" ht="96" customHeight="1">
      <c r="A3" s="12" t="s">
        <v>8</v>
      </c>
      <c r="B3" s="13" t="s">
        <v>2</v>
      </c>
      <c r="C3" s="13" t="s">
        <v>1</v>
      </c>
      <c r="D3" s="13" t="s">
        <v>3</v>
      </c>
    </row>
    <row r="4" spans="1:4" ht="12.75">
      <c r="A4" s="19">
        <v>1</v>
      </c>
      <c r="B4" s="8" t="s">
        <v>98</v>
      </c>
      <c r="C4" s="8" t="s">
        <v>99</v>
      </c>
      <c r="D4" s="8" t="s">
        <v>97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Adrian</cp:lastModifiedBy>
  <cp:lastPrinted>2007-12-09T02:27:06Z</cp:lastPrinted>
  <dcterms:created xsi:type="dcterms:W3CDTF">2001-03-01T10:33:01Z</dcterms:created>
  <dcterms:modified xsi:type="dcterms:W3CDTF">2002-01-01T05:46:22Z</dcterms:modified>
  <cp:category/>
  <cp:version/>
  <cp:contentType/>
  <cp:contentStatus/>
</cp:coreProperties>
</file>